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595" windowHeight="8700"/>
  </bookViews>
  <sheets>
    <sheet name="Hoja5" sheetId="7" r:id="rId1"/>
  </sheets>
  <calcPr calcId="145621"/>
</workbook>
</file>

<file path=xl/calcChain.xml><?xml version="1.0" encoding="utf-8"?>
<calcChain xmlns="http://schemas.openxmlformats.org/spreadsheetml/2006/main">
  <c r="L29" i="7" l="1"/>
  <c r="D15" i="7"/>
  <c r="L15" i="7" s="1"/>
  <c r="C15" i="7"/>
  <c r="C16" i="7" s="1"/>
  <c r="G36" i="7"/>
  <c r="F36" i="7"/>
  <c r="C36" i="7"/>
  <c r="C43" i="7" s="1"/>
  <c r="C44" i="7" s="1"/>
  <c r="D36" i="7"/>
  <c r="E15" i="7"/>
  <c r="E36" i="7"/>
  <c r="E43" i="7" s="1"/>
  <c r="E44" i="7" s="1"/>
  <c r="F15" i="7"/>
  <c r="F43" i="7"/>
  <c r="G15" i="7"/>
  <c r="G43" i="7"/>
  <c r="H15" i="7"/>
  <c r="H36" i="7"/>
  <c r="H43" i="7"/>
  <c r="H44" i="7"/>
  <c r="I15" i="7"/>
  <c r="I36" i="7"/>
  <c r="I43" i="7" s="1"/>
  <c r="I44" i="7" s="1"/>
  <c r="J15" i="7"/>
  <c r="J36" i="7"/>
  <c r="J43" i="7" s="1"/>
  <c r="J44" i="7" s="1"/>
  <c r="K15" i="7"/>
  <c r="K36" i="7"/>
  <c r="K43" i="7"/>
  <c r="F44" i="7"/>
  <c r="G44" i="7"/>
  <c r="K44" i="7"/>
  <c r="L35" i="7"/>
  <c r="L34" i="7"/>
  <c r="L33" i="7"/>
  <c r="L32" i="7"/>
  <c r="L31" i="7"/>
  <c r="L30" i="7"/>
  <c r="L28" i="7"/>
  <c r="L27" i="7"/>
  <c r="L26" i="7"/>
  <c r="L25" i="7"/>
  <c r="L24" i="7"/>
  <c r="D16" i="7"/>
  <c r="E16" i="7"/>
  <c r="F16" i="7"/>
  <c r="G16" i="7"/>
  <c r="H16" i="7"/>
  <c r="I16" i="7"/>
  <c r="J16" i="7"/>
  <c r="K16" i="7"/>
  <c r="C20" i="7"/>
  <c r="L14" i="7"/>
  <c r="L13" i="7"/>
  <c r="L12" i="7"/>
  <c r="L11" i="7"/>
  <c r="L10" i="7"/>
  <c r="L9" i="7"/>
  <c r="L8" i="7"/>
  <c r="L7" i="7"/>
  <c r="L6" i="7"/>
  <c r="L5" i="7"/>
  <c r="L36" i="7" l="1"/>
  <c r="C38" i="7"/>
  <c r="C19" i="7"/>
  <c r="D19" i="7"/>
  <c r="C39" i="7"/>
  <c r="D43" i="7"/>
  <c r="C48" i="7" s="1"/>
  <c r="L16" i="7"/>
  <c r="D20" i="7"/>
  <c r="L43" i="7" l="1"/>
  <c r="C47" i="7"/>
  <c r="D44" i="7"/>
  <c r="D48" i="7" s="1"/>
  <c r="L44" i="7"/>
  <c r="D47" i="7" l="1"/>
</calcChain>
</file>

<file path=xl/sharedStrings.xml><?xml version="1.0" encoding="utf-8"?>
<sst xmlns="http://schemas.openxmlformats.org/spreadsheetml/2006/main" count="71" uniqueCount="45">
  <si>
    <t>CASTILLA Y LEÓN</t>
  </si>
  <si>
    <t>ANDALUCÍA</t>
  </si>
  <si>
    <t>Total</t>
  </si>
  <si>
    <t>ARAGÓN</t>
  </si>
  <si>
    <t>EXTREMADURA</t>
  </si>
  <si>
    <t>GALICIA</t>
  </si>
  <si>
    <t>MELILLA (CIUDAD DE)</t>
  </si>
  <si>
    <t>MURCIA (REGIÓN DE)</t>
  </si>
  <si>
    <t>INSTTO NAC. DE TOX. Y CIENCIAS FORENSES</t>
  </si>
  <si>
    <t>MUTUALIDAD GENERAL JUDICIAL</t>
  </si>
  <si>
    <t>ASTURIAS (PRINCIPADO DE)</t>
  </si>
  <si>
    <t>BALEARS (ILLES)</t>
  </si>
  <si>
    <t>CANARIAS</t>
  </si>
  <si>
    <t>CANTABRIA</t>
  </si>
  <si>
    <t>ORGANOS CENTRALES</t>
  </si>
  <si>
    <t>PAÍS VASCO</t>
  </si>
  <si>
    <t>RIOJA (LA)</t>
  </si>
  <si>
    <t>AGE</t>
  </si>
  <si>
    <t>Competencias no transferidas</t>
  </si>
  <si>
    <t>Competencias Transferidas</t>
  </si>
  <si>
    <t>Gest. P.A.</t>
  </si>
  <si>
    <t>Tram. P.A.</t>
  </si>
  <si>
    <t>Aux. Jud.</t>
  </si>
  <si>
    <t>Fac.</t>
  </si>
  <si>
    <t>Méd. For.</t>
  </si>
  <si>
    <t>Téc. Esp.</t>
  </si>
  <si>
    <t>Ayte Lab</t>
  </si>
  <si>
    <t>Ag. Lab.</t>
  </si>
  <si>
    <t>CASTILLA-LA MANCHA</t>
  </si>
  <si>
    <t>CATALUÑA</t>
  </si>
  <si>
    <t>MADRID (COMUNIDAD DE)</t>
  </si>
  <si>
    <t>Total todos los cuerpos</t>
  </si>
  <si>
    <t>Total Gest. Tram y Aux.</t>
  </si>
  <si>
    <t>Incluido MUGEJU</t>
  </si>
  <si>
    <t>Excluido MUGEJU</t>
  </si>
  <si>
    <t>Total general (Excluido MUGEJU):</t>
  </si>
  <si>
    <t>Total general (Incluido MUGEJU):</t>
  </si>
  <si>
    <t>NAVARRA (COMUNIDAD FORAL)</t>
  </si>
  <si>
    <t>CEUTA (CIUDAD DE)</t>
  </si>
  <si>
    <t>COMUNITAT VALENCIANA</t>
  </si>
  <si>
    <t>Total no transferido (Incluido MUGEJU):</t>
  </si>
  <si>
    <t>Total no transferido  (Excluido MUGEJU):</t>
  </si>
  <si>
    <t>Total Resumen</t>
  </si>
  <si>
    <t>Total transferido</t>
  </si>
  <si>
    <r>
      <t>Resumen de plantilla por cuerpos (</t>
    </r>
    <r>
      <rPr>
        <b/>
        <sz val="11"/>
        <rFont val="Arial"/>
        <family val="2"/>
      </rPr>
      <t>1 de enero de 2015)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</si>
</sst>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i/>
      <sz val="9"/>
      <name val="Arial"/>
      <family val="2"/>
    </font>
    <font>
      <b/>
      <sz val="12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Fill="1" applyBorder="1"/>
    <xf numFmtId="0" fontId="3" fillId="0" borderId="0" xfId="0" applyFont="1"/>
    <xf numFmtId="3" fontId="0" fillId="0" borderId="0" xfId="0" applyNumberFormat="1"/>
    <xf numFmtId="3" fontId="4" fillId="0" borderId="1" xfId="0" applyNumberFormat="1" applyFont="1" applyFill="1" applyBorder="1" applyAlignment="1">
      <alignment vertical="center"/>
    </xf>
    <xf numFmtId="0" fontId="5" fillId="0" borderId="3" xfId="0" applyFont="1" applyFill="1" applyBorder="1"/>
    <xf numFmtId="0" fontId="9" fillId="0" borderId="0" xfId="0" applyFont="1" applyFill="1" applyBorder="1" applyAlignment="1">
      <alignment horizontal="right" vertical="center"/>
    </xf>
    <xf numFmtId="0" fontId="3" fillId="0" borderId="0" xfId="0" applyFont="1" applyBorder="1"/>
    <xf numFmtId="3" fontId="0" fillId="0" borderId="0" xfId="0" applyNumberFormat="1" applyBorder="1"/>
    <xf numFmtId="0" fontId="6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4" xfId="0" applyBorder="1"/>
    <xf numFmtId="0" fontId="6" fillId="0" borderId="5" xfId="0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0" fillId="0" borderId="5" xfId="0" applyNumberFormat="1" applyBorder="1"/>
    <xf numFmtId="0" fontId="0" fillId="0" borderId="6" xfId="0" applyBorder="1"/>
    <xf numFmtId="0" fontId="0" fillId="0" borderId="0" xfId="0" applyBorder="1"/>
    <xf numFmtId="3" fontId="5" fillId="0" borderId="0" xfId="0" applyNumberFormat="1" applyFont="1" applyFill="1" applyBorder="1"/>
    <xf numFmtId="3" fontId="5" fillId="0" borderId="5" xfId="0" applyNumberFormat="1" applyFont="1" applyFill="1" applyBorder="1"/>
    <xf numFmtId="0" fontId="0" fillId="0" borderId="7" xfId="0" applyBorder="1"/>
    <xf numFmtId="0" fontId="9" fillId="0" borderId="0" xfId="0" applyFont="1" applyBorder="1" applyAlignment="1">
      <alignment horizontal="right" vertical="center"/>
    </xf>
    <xf numFmtId="0" fontId="0" fillId="0" borderId="5" xfId="0" applyBorder="1"/>
    <xf numFmtId="0" fontId="0" fillId="0" borderId="9" xfId="0" applyBorder="1"/>
    <xf numFmtId="0" fontId="0" fillId="0" borderId="10" xfId="0" applyBorder="1"/>
    <xf numFmtId="3" fontId="10" fillId="2" borderId="13" xfId="0" applyNumberFormat="1" applyFont="1" applyFill="1" applyBorder="1" applyAlignment="1">
      <alignment vertical="center"/>
    </xf>
    <xf numFmtId="3" fontId="10" fillId="2" borderId="13" xfId="0" applyNumberFormat="1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" fontId="10" fillId="2" borderId="12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vertical="center"/>
    </xf>
    <xf numFmtId="3" fontId="5" fillId="5" borderId="1" xfId="0" applyNumberFormat="1" applyFont="1" applyFill="1" applyBorder="1"/>
    <xf numFmtId="3" fontId="5" fillId="5" borderId="12" xfId="0" applyNumberFormat="1" applyFont="1" applyFill="1" applyBorder="1"/>
    <xf numFmtId="3" fontId="8" fillId="0" borderId="1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3" fontId="8" fillId="0" borderId="2" xfId="0" applyNumberFormat="1" applyFont="1" applyFill="1" applyBorder="1" applyProtection="1">
      <protection locked="0"/>
    </xf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7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zoomScale="80" zoomScaleNormal="100" workbookViewId="0"/>
  </sheetViews>
  <sheetFormatPr baseColWidth="10" defaultRowHeight="12.75" x14ac:dyDescent="0.2"/>
  <cols>
    <col min="1" max="1" width="8.7109375" customWidth="1"/>
    <col min="2" max="2" width="44.42578125" bestFit="1" customWidth="1"/>
    <col min="13" max="13" width="2.7109375" customWidth="1"/>
  </cols>
  <sheetData>
    <row r="1" spans="1:13" ht="18" x14ac:dyDescent="0.25">
      <c r="B1" s="45" t="s">
        <v>44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13.5" thickBot="1" x14ac:dyDescent="0.25"/>
    <row r="3" spans="1:13" ht="13.5" thickTop="1" x14ac:dyDescent="0.2">
      <c r="A3" s="25"/>
      <c r="B3" s="21"/>
      <c r="C3" s="24"/>
      <c r="D3" s="24"/>
      <c r="E3" s="24"/>
      <c r="F3" s="24"/>
      <c r="G3" s="24"/>
      <c r="H3" s="24"/>
      <c r="I3" s="24"/>
      <c r="J3" s="24"/>
      <c r="K3" s="24"/>
      <c r="L3" s="24"/>
      <c r="M3" s="30"/>
    </row>
    <row r="4" spans="1:13" ht="15" x14ac:dyDescent="0.25">
      <c r="A4" s="43" t="s">
        <v>18</v>
      </c>
      <c r="B4" s="5"/>
      <c r="C4" s="33" t="s">
        <v>20</v>
      </c>
      <c r="D4" s="33" t="s">
        <v>21</v>
      </c>
      <c r="E4" s="33" t="s">
        <v>22</v>
      </c>
      <c r="F4" s="33" t="s">
        <v>24</v>
      </c>
      <c r="G4" s="33" t="s">
        <v>23</v>
      </c>
      <c r="H4" s="33" t="s">
        <v>25</v>
      </c>
      <c r="I4" s="33" t="s">
        <v>26</v>
      </c>
      <c r="J4" s="33" t="s">
        <v>27</v>
      </c>
      <c r="K4" s="33" t="s">
        <v>17</v>
      </c>
      <c r="L4" s="34" t="s">
        <v>2</v>
      </c>
      <c r="M4" s="28"/>
    </row>
    <row r="5" spans="1:13" ht="15" customHeight="1" x14ac:dyDescent="0.25">
      <c r="A5" s="43"/>
      <c r="B5" s="1" t="s">
        <v>14</v>
      </c>
      <c r="C5" s="38">
        <v>278</v>
      </c>
      <c r="D5" s="38">
        <v>661</v>
      </c>
      <c r="E5" s="38">
        <v>149</v>
      </c>
      <c r="F5" s="38">
        <v>5</v>
      </c>
      <c r="G5" s="38"/>
      <c r="H5" s="38"/>
      <c r="I5" s="38"/>
      <c r="J5" s="38"/>
      <c r="K5" s="38"/>
      <c r="L5" s="37">
        <f>SUM(C5:K5)</f>
        <v>1093</v>
      </c>
      <c r="M5" s="28"/>
    </row>
    <row r="6" spans="1:13" ht="15" x14ac:dyDescent="0.25">
      <c r="A6" s="43"/>
      <c r="B6" s="1" t="s">
        <v>8</v>
      </c>
      <c r="C6" s="38">
        <v>7</v>
      </c>
      <c r="D6" s="38">
        <v>39</v>
      </c>
      <c r="E6" s="38">
        <v>13</v>
      </c>
      <c r="F6" s="38">
        <v>10</v>
      </c>
      <c r="G6" s="38">
        <v>191</v>
      </c>
      <c r="H6" s="38">
        <v>85</v>
      </c>
      <c r="I6" s="38">
        <v>100</v>
      </c>
      <c r="J6" s="38">
        <v>1</v>
      </c>
      <c r="K6" s="38">
        <v>4</v>
      </c>
      <c r="L6" s="37">
        <f>SUM(C6:K6)</f>
        <v>450</v>
      </c>
      <c r="M6" s="28"/>
    </row>
    <row r="7" spans="1:13" ht="15" x14ac:dyDescent="0.25">
      <c r="A7" s="43"/>
      <c r="B7" s="1" t="s">
        <v>9</v>
      </c>
      <c r="C7" s="38">
        <v>18</v>
      </c>
      <c r="D7" s="38">
        <v>85</v>
      </c>
      <c r="E7" s="38">
        <v>5</v>
      </c>
      <c r="F7" s="38"/>
      <c r="G7" s="38"/>
      <c r="H7" s="38"/>
      <c r="I7" s="38"/>
      <c r="J7" s="38"/>
      <c r="K7" s="38"/>
      <c r="L7" s="37">
        <f>SUM(C7:K7)</f>
        <v>108</v>
      </c>
      <c r="M7" s="28"/>
    </row>
    <row r="8" spans="1:13" ht="15" x14ac:dyDescent="0.25">
      <c r="A8" s="43"/>
      <c r="B8" s="1" t="s">
        <v>11</v>
      </c>
      <c r="C8" s="38">
        <v>339</v>
      </c>
      <c r="D8" s="38">
        <v>533</v>
      </c>
      <c r="E8" s="38">
        <v>232</v>
      </c>
      <c r="F8" s="38">
        <v>21</v>
      </c>
      <c r="G8" s="39"/>
      <c r="H8" s="38"/>
      <c r="I8" s="38">
        <v>2</v>
      </c>
      <c r="J8" s="38"/>
      <c r="K8" s="38"/>
      <c r="L8" s="37">
        <f t="shared" ref="L8:L16" si="0">SUM(C8:K8)</f>
        <v>1127</v>
      </c>
      <c r="M8" s="28"/>
    </row>
    <row r="9" spans="1:13" ht="15" x14ac:dyDescent="0.25">
      <c r="A9" s="43"/>
      <c r="B9" s="1" t="s">
        <v>0</v>
      </c>
      <c r="C9" s="38">
        <v>805</v>
      </c>
      <c r="D9" s="38">
        <v>1097</v>
      </c>
      <c r="E9" s="38">
        <v>632</v>
      </c>
      <c r="F9" s="38">
        <v>66</v>
      </c>
      <c r="G9" s="39"/>
      <c r="H9" s="38"/>
      <c r="I9" s="38"/>
      <c r="J9" s="38">
        <v>1</v>
      </c>
      <c r="K9" s="38"/>
      <c r="L9" s="37">
        <f t="shared" si="0"/>
        <v>2601</v>
      </c>
      <c r="M9" s="28"/>
    </row>
    <row r="10" spans="1:13" ht="15" x14ac:dyDescent="0.25">
      <c r="A10" s="43"/>
      <c r="B10" s="1" t="s">
        <v>28</v>
      </c>
      <c r="C10" s="38">
        <v>513</v>
      </c>
      <c r="D10" s="38">
        <v>689</v>
      </c>
      <c r="E10" s="38">
        <v>387</v>
      </c>
      <c r="F10" s="38">
        <v>48</v>
      </c>
      <c r="G10" s="38">
        <v>1</v>
      </c>
      <c r="H10" s="38"/>
      <c r="I10" s="38"/>
      <c r="J10" s="38"/>
      <c r="K10" s="38"/>
      <c r="L10" s="37">
        <f t="shared" si="0"/>
        <v>1638</v>
      </c>
      <c r="M10" s="28"/>
    </row>
    <row r="11" spans="1:13" ht="15" x14ac:dyDescent="0.25">
      <c r="A11" s="43"/>
      <c r="B11" s="1" t="s">
        <v>4</v>
      </c>
      <c r="C11" s="38">
        <v>295</v>
      </c>
      <c r="D11" s="38">
        <v>396</v>
      </c>
      <c r="E11" s="38">
        <v>238</v>
      </c>
      <c r="F11" s="38">
        <v>28</v>
      </c>
      <c r="G11" s="39"/>
      <c r="H11" s="38"/>
      <c r="I11" s="38"/>
      <c r="J11" s="38"/>
      <c r="K11" s="38"/>
      <c r="L11" s="37">
        <f t="shared" si="0"/>
        <v>957</v>
      </c>
      <c r="M11" s="28"/>
    </row>
    <row r="12" spans="1:13" ht="15" x14ac:dyDescent="0.25">
      <c r="A12" s="43"/>
      <c r="B12" s="1" t="s">
        <v>7</v>
      </c>
      <c r="C12" s="38">
        <v>372</v>
      </c>
      <c r="D12" s="38">
        <v>585</v>
      </c>
      <c r="E12" s="38">
        <v>265</v>
      </c>
      <c r="F12" s="38">
        <v>29</v>
      </c>
      <c r="G12" s="39"/>
      <c r="H12" s="38"/>
      <c r="I12" s="38">
        <v>4</v>
      </c>
      <c r="J12" s="38"/>
      <c r="K12" s="38"/>
      <c r="L12" s="37">
        <f t="shared" si="0"/>
        <v>1255</v>
      </c>
      <c r="M12" s="28"/>
    </row>
    <row r="13" spans="1:13" ht="15" x14ac:dyDescent="0.25">
      <c r="A13" s="43"/>
      <c r="B13" s="1" t="s">
        <v>38</v>
      </c>
      <c r="C13" s="38">
        <v>44</v>
      </c>
      <c r="D13" s="38">
        <v>66</v>
      </c>
      <c r="E13" s="38">
        <v>30</v>
      </c>
      <c r="F13" s="38">
        <v>3</v>
      </c>
      <c r="G13" s="39"/>
      <c r="H13" s="38"/>
      <c r="I13" s="38"/>
      <c r="J13" s="38"/>
      <c r="K13" s="38"/>
      <c r="L13" s="37">
        <f t="shared" si="0"/>
        <v>143</v>
      </c>
      <c r="M13" s="28"/>
    </row>
    <row r="14" spans="1:13" ht="15" x14ac:dyDescent="0.25">
      <c r="A14" s="43"/>
      <c r="B14" s="1" t="s">
        <v>6</v>
      </c>
      <c r="C14" s="40">
        <v>40</v>
      </c>
      <c r="D14" s="40">
        <v>80</v>
      </c>
      <c r="E14" s="40">
        <v>27</v>
      </c>
      <c r="F14" s="40">
        <v>4</v>
      </c>
      <c r="G14" s="39"/>
      <c r="H14" s="40"/>
      <c r="I14" s="40"/>
      <c r="J14" s="40"/>
      <c r="K14" s="40"/>
      <c r="L14" s="37">
        <f t="shared" si="0"/>
        <v>151</v>
      </c>
      <c r="M14" s="28"/>
    </row>
    <row r="15" spans="1:13" ht="15.75" x14ac:dyDescent="0.2">
      <c r="A15" s="43"/>
      <c r="B15" s="6" t="s">
        <v>40</v>
      </c>
      <c r="C15" s="35">
        <f>SUM(C5:C14)</f>
        <v>2711</v>
      </c>
      <c r="D15" s="35">
        <f t="shared" ref="D15:K15" si="1">SUM(D5:D14)</f>
        <v>4231</v>
      </c>
      <c r="E15" s="35">
        <f t="shared" si="1"/>
        <v>1978</v>
      </c>
      <c r="F15" s="35">
        <f>SUM(F5:F14)</f>
        <v>214</v>
      </c>
      <c r="G15" s="35">
        <f t="shared" si="1"/>
        <v>192</v>
      </c>
      <c r="H15" s="35">
        <f t="shared" si="1"/>
        <v>85</v>
      </c>
      <c r="I15" s="35">
        <f t="shared" si="1"/>
        <v>106</v>
      </c>
      <c r="J15" s="35">
        <f t="shared" si="1"/>
        <v>2</v>
      </c>
      <c r="K15" s="35">
        <f t="shared" si="1"/>
        <v>4</v>
      </c>
      <c r="L15" s="26">
        <f>SUM(C15:K15)</f>
        <v>9523</v>
      </c>
      <c r="M15" s="28"/>
    </row>
    <row r="16" spans="1:13" ht="15.75" x14ac:dyDescent="0.25">
      <c r="A16" s="43"/>
      <c r="B16" s="6" t="s">
        <v>41</v>
      </c>
      <c r="C16" s="36">
        <f>C15-C7</f>
        <v>2693</v>
      </c>
      <c r="D16" s="36">
        <f t="shared" ref="D16:K16" si="2">D15-D7</f>
        <v>4146</v>
      </c>
      <c r="E16" s="36">
        <f t="shared" si="2"/>
        <v>1973</v>
      </c>
      <c r="F16" s="36">
        <f t="shared" si="2"/>
        <v>214</v>
      </c>
      <c r="G16" s="36">
        <f t="shared" si="2"/>
        <v>192</v>
      </c>
      <c r="H16" s="36">
        <f t="shared" si="2"/>
        <v>85</v>
      </c>
      <c r="I16" s="36">
        <f t="shared" si="2"/>
        <v>106</v>
      </c>
      <c r="J16" s="36">
        <f t="shared" si="2"/>
        <v>2</v>
      </c>
      <c r="K16" s="36">
        <f t="shared" si="2"/>
        <v>4</v>
      </c>
      <c r="L16" s="27">
        <f t="shared" si="0"/>
        <v>9415</v>
      </c>
      <c r="M16" s="28"/>
    </row>
    <row r="17" spans="1:13" x14ac:dyDescent="0.2">
      <c r="A17" s="43"/>
      <c r="B17" s="7"/>
      <c r="C17" s="8"/>
      <c r="D17" s="8"/>
      <c r="E17" s="8"/>
      <c r="F17" s="8"/>
      <c r="G17" s="8"/>
      <c r="H17" s="8"/>
      <c r="I17" s="8"/>
      <c r="J17" s="8"/>
      <c r="K17" s="8"/>
      <c r="L17" s="29"/>
      <c r="M17" s="12"/>
    </row>
    <row r="18" spans="1:13" ht="25.5" x14ac:dyDescent="0.2">
      <c r="A18" s="43"/>
      <c r="B18" s="7"/>
      <c r="C18" s="32" t="s">
        <v>33</v>
      </c>
      <c r="D18" s="32" t="s">
        <v>34</v>
      </c>
      <c r="E18" s="8"/>
      <c r="F18" s="8"/>
      <c r="G18" s="8"/>
      <c r="H18" s="8"/>
      <c r="I18" s="8"/>
      <c r="J18" s="8"/>
      <c r="K18" s="8"/>
      <c r="L18" s="18"/>
      <c r="M18" s="12"/>
    </row>
    <row r="19" spans="1:13" ht="15" x14ac:dyDescent="0.25">
      <c r="A19" s="43"/>
      <c r="B19" s="9" t="s">
        <v>32</v>
      </c>
      <c r="C19" s="10">
        <f>SUM(C15:E15)</f>
        <v>8920</v>
      </c>
      <c r="D19" s="11">
        <f>SUM(C16:E16)</f>
        <v>8812</v>
      </c>
      <c r="E19" s="8"/>
      <c r="F19" s="8"/>
      <c r="G19" s="8"/>
      <c r="H19" s="8"/>
      <c r="I19" s="8"/>
      <c r="J19" s="8"/>
      <c r="K19" s="8"/>
      <c r="L19" s="18"/>
      <c r="M19" s="12"/>
    </row>
    <row r="20" spans="1:13" ht="15.75" thickBot="1" x14ac:dyDescent="0.3">
      <c r="A20" s="44"/>
      <c r="B20" s="13" t="s">
        <v>31</v>
      </c>
      <c r="C20" s="14">
        <f>SUM(C15:K15)</f>
        <v>9523</v>
      </c>
      <c r="D20" s="15">
        <f>SUM(C16:K16)</f>
        <v>9415</v>
      </c>
      <c r="E20" s="16"/>
      <c r="F20" s="16"/>
      <c r="G20" s="16"/>
      <c r="H20" s="16"/>
      <c r="I20" s="16"/>
      <c r="J20" s="16"/>
      <c r="K20" s="16"/>
      <c r="L20" s="23"/>
      <c r="M20" s="17"/>
    </row>
    <row r="21" spans="1:13" ht="14.25" thickTop="1" thickBot="1" x14ac:dyDescent="0.25">
      <c r="B21" s="2"/>
      <c r="C21" s="3"/>
      <c r="D21" s="3"/>
      <c r="E21" s="3"/>
      <c r="F21" s="3"/>
      <c r="G21" s="3"/>
      <c r="H21" s="3"/>
      <c r="I21" s="3"/>
      <c r="J21" s="3"/>
      <c r="K21" s="3"/>
    </row>
    <row r="22" spans="1:13" ht="13.5" thickTop="1" x14ac:dyDescent="0.2">
      <c r="A22" s="25"/>
      <c r="B22" s="2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30"/>
    </row>
    <row r="23" spans="1:13" ht="15" x14ac:dyDescent="0.25">
      <c r="A23" s="43" t="s">
        <v>19</v>
      </c>
      <c r="B23" s="5"/>
      <c r="C23" s="33" t="s">
        <v>20</v>
      </c>
      <c r="D23" s="33" t="s">
        <v>21</v>
      </c>
      <c r="E23" s="33" t="s">
        <v>22</v>
      </c>
      <c r="F23" s="33" t="s">
        <v>24</v>
      </c>
      <c r="G23" s="33" t="s">
        <v>23</v>
      </c>
      <c r="H23" s="33" t="s">
        <v>25</v>
      </c>
      <c r="I23" s="33" t="s">
        <v>26</v>
      </c>
      <c r="J23" s="33" t="s">
        <v>27</v>
      </c>
      <c r="K23" s="33" t="s">
        <v>17</v>
      </c>
      <c r="L23" s="34" t="s">
        <v>2</v>
      </c>
      <c r="M23" s="28"/>
    </row>
    <row r="24" spans="1:13" ht="15" customHeight="1" x14ac:dyDescent="0.25">
      <c r="A24" s="43"/>
      <c r="B24" s="1" t="s">
        <v>1</v>
      </c>
      <c r="C24" s="38">
        <v>2280</v>
      </c>
      <c r="D24" s="38">
        <v>3472</v>
      </c>
      <c r="E24" s="38">
        <v>1559</v>
      </c>
      <c r="F24" s="38">
        <v>188</v>
      </c>
      <c r="G24" s="39"/>
      <c r="H24" s="38"/>
      <c r="I24" s="38">
        <v>1</v>
      </c>
      <c r="J24" s="38"/>
      <c r="K24" s="38"/>
      <c r="L24" s="37">
        <f>SUM(C24:K24)</f>
        <v>7500</v>
      </c>
      <c r="M24" s="28"/>
    </row>
    <row r="25" spans="1:13" ht="15" x14ac:dyDescent="0.25">
      <c r="A25" s="43"/>
      <c r="B25" s="1" t="s">
        <v>3</v>
      </c>
      <c r="C25" s="38">
        <v>350</v>
      </c>
      <c r="D25" s="38">
        <v>534</v>
      </c>
      <c r="E25" s="38">
        <v>273</v>
      </c>
      <c r="F25" s="38">
        <v>30</v>
      </c>
      <c r="G25" s="38">
        <v>1</v>
      </c>
      <c r="H25" s="38"/>
      <c r="I25" s="38">
        <v>2</v>
      </c>
      <c r="J25" s="38"/>
      <c r="K25" s="38"/>
      <c r="L25" s="37">
        <f t="shared" ref="L25:L36" si="3">SUM(C25:K25)</f>
        <v>1190</v>
      </c>
      <c r="M25" s="28"/>
    </row>
    <row r="26" spans="1:13" ht="15" x14ac:dyDescent="0.25">
      <c r="A26" s="43"/>
      <c r="B26" s="1" t="s">
        <v>10</v>
      </c>
      <c r="C26" s="38">
        <v>345</v>
      </c>
      <c r="D26" s="38">
        <v>556</v>
      </c>
      <c r="E26" s="38">
        <v>255</v>
      </c>
      <c r="F26" s="38">
        <v>22</v>
      </c>
      <c r="G26" s="39"/>
      <c r="H26" s="38"/>
      <c r="I26" s="38"/>
      <c r="J26" s="38"/>
      <c r="K26" s="38"/>
      <c r="L26" s="37">
        <f t="shared" si="3"/>
        <v>1178</v>
      </c>
      <c r="M26" s="28"/>
    </row>
    <row r="27" spans="1:13" ht="15" x14ac:dyDescent="0.25">
      <c r="A27" s="43"/>
      <c r="B27" s="1" t="s">
        <v>12</v>
      </c>
      <c r="C27" s="38">
        <v>629</v>
      </c>
      <c r="D27" s="38">
        <v>1151</v>
      </c>
      <c r="E27" s="38">
        <v>484</v>
      </c>
      <c r="F27" s="38">
        <v>48</v>
      </c>
      <c r="G27" s="39"/>
      <c r="H27" s="38"/>
      <c r="I27" s="38"/>
      <c r="J27" s="38"/>
      <c r="K27" s="38"/>
      <c r="L27" s="37">
        <f t="shared" si="3"/>
        <v>2312</v>
      </c>
      <c r="M27" s="28"/>
    </row>
    <row r="28" spans="1:13" ht="15" x14ac:dyDescent="0.25">
      <c r="A28" s="43"/>
      <c r="B28" s="1" t="s">
        <v>13</v>
      </c>
      <c r="C28" s="38">
        <v>188</v>
      </c>
      <c r="D28" s="38">
        <v>279</v>
      </c>
      <c r="E28" s="38">
        <v>135</v>
      </c>
      <c r="F28" s="38">
        <v>15</v>
      </c>
      <c r="G28" s="39"/>
      <c r="H28" s="38"/>
      <c r="I28" s="38"/>
      <c r="J28" s="38"/>
      <c r="K28" s="38"/>
      <c r="L28" s="37">
        <f t="shared" si="3"/>
        <v>617</v>
      </c>
      <c r="M28" s="28"/>
    </row>
    <row r="29" spans="1:13" ht="15" x14ac:dyDescent="0.25">
      <c r="A29" s="43"/>
      <c r="B29" s="1" t="s">
        <v>29</v>
      </c>
      <c r="C29" s="38">
        <v>2244</v>
      </c>
      <c r="D29" s="38">
        <v>3322</v>
      </c>
      <c r="E29" s="38">
        <v>1505</v>
      </c>
      <c r="F29" s="38">
        <v>213</v>
      </c>
      <c r="G29" s="39"/>
      <c r="H29" s="38">
        <v>5</v>
      </c>
      <c r="I29" s="38">
        <v>7</v>
      </c>
      <c r="J29" s="38"/>
      <c r="K29" s="38"/>
      <c r="L29" s="37">
        <f t="shared" si="3"/>
        <v>7296</v>
      </c>
      <c r="M29" s="28"/>
    </row>
    <row r="30" spans="1:13" ht="15" x14ac:dyDescent="0.25">
      <c r="A30" s="43"/>
      <c r="B30" s="1" t="s">
        <v>39</v>
      </c>
      <c r="C30" s="38">
        <v>1380</v>
      </c>
      <c r="D30" s="38">
        <v>2265</v>
      </c>
      <c r="E30" s="38">
        <v>839</v>
      </c>
      <c r="F30" s="38">
        <v>92</v>
      </c>
      <c r="G30" s="39"/>
      <c r="H30" s="38"/>
      <c r="I30" s="38">
        <v>8</v>
      </c>
      <c r="J30" s="38"/>
      <c r="K30" s="38"/>
      <c r="L30" s="37">
        <f t="shared" si="3"/>
        <v>4584</v>
      </c>
      <c r="M30" s="28"/>
    </row>
    <row r="31" spans="1:13" ht="15" x14ac:dyDescent="0.25">
      <c r="A31" s="43"/>
      <c r="B31" s="1" t="s">
        <v>5</v>
      </c>
      <c r="C31" s="38">
        <v>788</v>
      </c>
      <c r="D31" s="38">
        <v>1158</v>
      </c>
      <c r="E31" s="38">
        <v>551</v>
      </c>
      <c r="F31" s="38">
        <v>51</v>
      </c>
      <c r="G31" s="39"/>
      <c r="H31" s="38"/>
      <c r="I31" s="38"/>
      <c r="J31" s="38"/>
      <c r="K31" s="38"/>
      <c r="L31" s="37">
        <f t="shared" si="3"/>
        <v>2548</v>
      </c>
      <c r="M31" s="28"/>
    </row>
    <row r="32" spans="1:13" ht="15" x14ac:dyDescent="0.25">
      <c r="A32" s="43"/>
      <c r="B32" s="1" t="s">
        <v>30</v>
      </c>
      <c r="C32" s="38">
        <v>2151</v>
      </c>
      <c r="D32" s="38">
        <v>3245</v>
      </c>
      <c r="E32" s="38">
        <v>1200</v>
      </c>
      <c r="F32" s="38">
        <v>150</v>
      </c>
      <c r="G32" s="39"/>
      <c r="H32" s="38">
        <v>1</v>
      </c>
      <c r="I32" s="38">
        <v>7</v>
      </c>
      <c r="J32" s="38">
        <v>6</v>
      </c>
      <c r="K32" s="38"/>
      <c r="L32" s="37">
        <f t="shared" si="3"/>
        <v>6760</v>
      </c>
      <c r="M32" s="28"/>
    </row>
    <row r="33" spans="1:13" ht="15" x14ac:dyDescent="0.25">
      <c r="A33" s="43"/>
      <c r="B33" s="1" t="s">
        <v>37</v>
      </c>
      <c r="C33" s="38">
        <v>171</v>
      </c>
      <c r="D33" s="38">
        <v>217</v>
      </c>
      <c r="E33" s="38">
        <v>121</v>
      </c>
      <c r="F33" s="38">
        <v>13</v>
      </c>
      <c r="G33" s="39"/>
      <c r="H33" s="38"/>
      <c r="I33" s="38"/>
      <c r="J33" s="38"/>
      <c r="K33" s="38"/>
      <c r="L33" s="37">
        <f t="shared" si="3"/>
        <v>522</v>
      </c>
      <c r="M33" s="28"/>
    </row>
    <row r="34" spans="1:13" ht="15" x14ac:dyDescent="0.25">
      <c r="A34" s="43"/>
      <c r="B34" s="1" t="s">
        <v>15</v>
      </c>
      <c r="C34" s="38">
        <v>659</v>
      </c>
      <c r="D34" s="38">
        <v>978</v>
      </c>
      <c r="E34" s="38">
        <v>433</v>
      </c>
      <c r="F34" s="38">
        <v>55</v>
      </c>
      <c r="G34" s="39"/>
      <c r="H34" s="38"/>
      <c r="I34" s="38"/>
      <c r="J34" s="38"/>
      <c r="K34" s="38"/>
      <c r="L34" s="37">
        <f t="shared" si="3"/>
        <v>2125</v>
      </c>
      <c r="M34" s="28"/>
    </row>
    <row r="35" spans="1:13" ht="15" x14ac:dyDescent="0.25">
      <c r="A35" s="43"/>
      <c r="B35" s="1" t="s">
        <v>16</v>
      </c>
      <c r="C35" s="40">
        <v>84</v>
      </c>
      <c r="D35" s="40">
        <v>148</v>
      </c>
      <c r="E35" s="40">
        <v>68</v>
      </c>
      <c r="F35" s="40">
        <v>8</v>
      </c>
      <c r="G35" s="39"/>
      <c r="H35" s="40"/>
      <c r="I35" s="40"/>
      <c r="J35" s="40"/>
      <c r="K35" s="40"/>
      <c r="L35" s="37">
        <f t="shared" si="3"/>
        <v>308</v>
      </c>
      <c r="M35" s="28"/>
    </row>
    <row r="36" spans="1:13" ht="15.75" x14ac:dyDescent="0.2">
      <c r="A36" s="43"/>
      <c r="B36" s="6" t="s">
        <v>43</v>
      </c>
      <c r="C36" s="35">
        <f>SUM(C24:C35)</f>
        <v>11269</v>
      </c>
      <c r="D36" s="35">
        <f t="shared" ref="D36:K36" si="4">SUM(D24:D35)</f>
        <v>17325</v>
      </c>
      <c r="E36" s="35">
        <f t="shared" si="4"/>
        <v>7423</v>
      </c>
      <c r="F36" s="35">
        <f>SUM(F24:F35)</f>
        <v>885</v>
      </c>
      <c r="G36" s="35">
        <f>SUM(G24:G35)</f>
        <v>1</v>
      </c>
      <c r="H36" s="35">
        <f t="shared" si="4"/>
        <v>6</v>
      </c>
      <c r="I36" s="35">
        <f t="shared" si="4"/>
        <v>25</v>
      </c>
      <c r="J36" s="35">
        <f t="shared" si="4"/>
        <v>6</v>
      </c>
      <c r="K36" s="35">
        <f t="shared" si="4"/>
        <v>0</v>
      </c>
      <c r="L36" s="26">
        <f t="shared" si="3"/>
        <v>36940</v>
      </c>
      <c r="M36" s="28"/>
    </row>
    <row r="37" spans="1:13" x14ac:dyDescent="0.2">
      <c r="A37" s="43"/>
      <c r="B37" s="18"/>
      <c r="C37" s="8"/>
      <c r="D37" s="8"/>
      <c r="E37" s="8"/>
      <c r="F37" s="8"/>
      <c r="G37" s="8"/>
      <c r="H37" s="8"/>
      <c r="I37" s="8"/>
      <c r="J37" s="8"/>
      <c r="K37" s="8"/>
      <c r="L37" s="18"/>
      <c r="M37" s="12"/>
    </row>
    <row r="38" spans="1:13" ht="15" x14ac:dyDescent="0.25">
      <c r="A38" s="43"/>
      <c r="B38" s="9" t="s">
        <v>32</v>
      </c>
      <c r="C38" s="19">
        <f>SUM(C36:E36)</f>
        <v>36017</v>
      </c>
      <c r="D38" s="8"/>
      <c r="E38" s="8"/>
      <c r="F38" s="8"/>
      <c r="G38" s="8"/>
      <c r="H38" s="8"/>
      <c r="I38" s="8"/>
      <c r="J38" s="8"/>
      <c r="K38" s="8"/>
      <c r="L38" s="18"/>
      <c r="M38" s="12"/>
    </row>
    <row r="39" spans="1:13" ht="15.75" thickBot="1" x14ac:dyDescent="0.3">
      <c r="A39" s="44"/>
      <c r="B39" s="13" t="s">
        <v>31</v>
      </c>
      <c r="C39" s="20">
        <f>SUM(C36:K36)</f>
        <v>36940</v>
      </c>
      <c r="D39" s="16"/>
      <c r="E39" s="16"/>
      <c r="F39" s="16"/>
      <c r="G39" s="16"/>
      <c r="H39" s="16"/>
      <c r="I39" s="16"/>
      <c r="J39" s="16"/>
      <c r="K39" s="16"/>
      <c r="L39" s="23"/>
      <c r="M39" s="17"/>
    </row>
    <row r="40" spans="1:13" ht="14.25" thickTop="1" thickBot="1" x14ac:dyDescent="0.25">
      <c r="C40" s="3"/>
      <c r="D40" s="3"/>
      <c r="E40" s="3"/>
      <c r="F40" s="3"/>
      <c r="G40" s="3"/>
      <c r="H40" s="3"/>
      <c r="I40" s="3"/>
      <c r="J40" s="3"/>
      <c r="K40" s="3"/>
    </row>
    <row r="41" spans="1:13" ht="13.5" thickTop="1" x14ac:dyDescent="0.2">
      <c r="A41" s="25"/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30"/>
    </row>
    <row r="42" spans="1:13" ht="15" x14ac:dyDescent="0.25">
      <c r="A42" s="41" t="s">
        <v>42</v>
      </c>
      <c r="B42" s="18"/>
      <c r="C42" s="33" t="s">
        <v>20</v>
      </c>
      <c r="D42" s="33" t="s">
        <v>21</v>
      </c>
      <c r="E42" s="33" t="s">
        <v>22</v>
      </c>
      <c r="F42" s="33" t="s">
        <v>24</v>
      </c>
      <c r="G42" s="33" t="s">
        <v>23</v>
      </c>
      <c r="H42" s="33" t="s">
        <v>25</v>
      </c>
      <c r="I42" s="33" t="s">
        <v>26</v>
      </c>
      <c r="J42" s="33" t="s">
        <v>27</v>
      </c>
      <c r="K42" s="33" t="s">
        <v>17</v>
      </c>
      <c r="L42" s="34" t="s">
        <v>2</v>
      </c>
      <c r="M42" s="28"/>
    </row>
    <row r="43" spans="1:13" ht="15.75" x14ac:dyDescent="0.2">
      <c r="A43" s="41"/>
      <c r="B43" s="22" t="s">
        <v>36</v>
      </c>
      <c r="C43" s="4">
        <f t="shared" ref="C43:K43" si="5">C15+C36</f>
        <v>13980</v>
      </c>
      <c r="D43" s="4">
        <f t="shared" si="5"/>
        <v>21556</v>
      </c>
      <c r="E43" s="4">
        <f t="shared" si="5"/>
        <v>9401</v>
      </c>
      <c r="F43" s="4">
        <f t="shared" si="5"/>
        <v>1099</v>
      </c>
      <c r="G43" s="4">
        <f t="shared" si="5"/>
        <v>193</v>
      </c>
      <c r="H43" s="4">
        <f t="shared" si="5"/>
        <v>91</v>
      </c>
      <c r="I43" s="4">
        <f t="shared" si="5"/>
        <v>131</v>
      </c>
      <c r="J43" s="4">
        <f t="shared" si="5"/>
        <v>8</v>
      </c>
      <c r="K43" s="4">
        <f t="shared" si="5"/>
        <v>4</v>
      </c>
      <c r="L43" s="31">
        <f>SUM(C43:K43)</f>
        <v>46463</v>
      </c>
      <c r="M43" s="28"/>
    </row>
    <row r="44" spans="1:13" ht="15.75" x14ac:dyDescent="0.2">
      <c r="A44" s="41"/>
      <c r="B44" s="22" t="s">
        <v>35</v>
      </c>
      <c r="C44" s="4">
        <f>C43-C7</f>
        <v>13962</v>
      </c>
      <c r="D44" s="4">
        <f>D43-D7</f>
        <v>21471</v>
      </c>
      <c r="E44" s="4">
        <f>E43-E7</f>
        <v>9396</v>
      </c>
      <c r="F44" s="4">
        <f t="shared" ref="F44:K44" si="6">F43</f>
        <v>1099</v>
      </c>
      <c r="G44" s="4">
        <f t="shared" si="6"/>
        <v>193</v>
      </c>
      <c r="H44" s="4">
        <f t="shared" si="6"/>
        <v>91</v>
      </c>
      <c r="I44" s="4">
        <f t="shared" si="6"/>
        <v>131</v>
      </c>
      <c r="J44" s="4">
        <f t="shared" si="6"/>
        <v>8</v>
      </c>
      <c r="K44" s="4">
        <f t="shared" si="6"/>
        <v>4</v>
      </c>
      <c r="L44" s="31">
        <f>SUM(C44:K44)</f>
        <v>46355</v>
      </c>
      <c r="M44" s="28"/>
    </row>
    <row r="45" spans="1:13" x14ac:dyDescent="0.2">
      <c r="A45" s="41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2"/>
    </row>
    <row r="46" spans="1:13" ht="25.5" x14ac:dyDescent="0.2">
      <c r="A46" s="41"/>
      <c r="B46" s="18"/>
      <c r="C46" s="32" t="s">
        <v>33</v>
      </c>
      <c r="D46" s="32" t="s">
        <v>34</v>
      </c>
      <c r="E46" s="18"/>
      <c r="F46" s="18"/>
      <c r="G46" s="18"/>
      <c r="H46" s="18"/>
      <c r="I46" s="18"/>
      <c r="J46" s="18"/>
      <c r="K46" s="18"/>
      <c r="L46" s="18"/>
      <c r="M46" s="12"/>
    </row>
    <row r="47" spans="1:13" ht="15" x14ac:dyDescent="0.25">
      <c r="A47" s="41"/>
      <c r="B47" s="9" t="s">
        <v>32</v>
      </c>
      <c r="C47" s="10">
        <f>SUM(C43:E43)</f>
        <v>44937</v>
      </c>
      <c r="D47" s="11">
        <f>SUM(C44:E44)</f>
        <v>44829</v>
      </c>
      <c r="E47" s="18"/>
      <c r="F47" s="18"/>
      <c r="G47" s="18"/>
      <c r="H47" s="18"/>
      <c r="I47" s="18"/>
      <c r="J47" s="18"/>
      <c r="K47" s="18"/>
      <c r="L47" s="18"/>
      <c r="M47" s="12"/>
    </row>
    <row r="48" spans="1:13" ht="15.75" thickBot="1" x14ac:dyDescent="0.3">
      <c r="A48" s="42"/>
      <c r="B48" s="13" t="s">
        <v>31</v>
      </c>
      <c r="C48" s="14">
        <f>SUM(C43:K43)</f>
        <v>46463</v>
      </c>
      <c r="D48" s="15">
        <f>SUM(C44:E44)+SUM(F43:K43)</f>
        <v>46355</v>
      </c>
      <c r="E48" s="23"/>
      <c r="F48" s="23"/>
      <c r="G48" s="23"/>
      <c r="H48" s="23"/>
      <c r="I48" s="23"/>
      <c r="J48" s="23"/>
      <c r="K48" s="23"/>
      <c r="L48" s="23"/>
      <c r="M48" s="17"/>
    </row>
    <row r="49" ht="13.5" thickTop="1" x14ac:dyDescent="0.2"/>
  </sheetData>
  <sheetProtection sheet="1" objects="1" scenarios="1"/>
  <mergeCells count="4">
    <mergeCell ref="A42:A48"/>
    <mergeCell ref="A23:A39"/>
    <mergeCell ref="A4:A20"/>
    <mergeCell ref="B1:L1"/>
  </mergeCells>
  <phoneticPr fontId="0" type="noConversion"/>
  <pageMargins left="1.18" right="1.28" top="0.59" bottom="0.63" header="0" footer="0"/>
  <pageSetup paperSize="9" scale="70" fitToHeight="10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08DDE8DC9294E83D6A45D59FB2E7D" ma:contentTypeVersion="0" ma:contentTypeDescription="Crear nuevo documento." ma:contentTypeScope="" ma:versionID="f6ccc11a33fcaf1598c14ca128f9adf8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0AA123B-274A-4EC5-8FC1-965D6077AD47}"/>
</file>

<file path=customXml/itemProps2.xml><?xml version="1.0" encoding="utf-8"?>
<ds:datastoreItem xmlns:ds="http://schemas.openxmlformats.org/officeDocument/2006/customXml" ds:itemID="{867059E0-6206-4241-AFA1-A4CD574FDE15}"/>
</file>

<file path=customXml/itemProps3.xml><?xml version="1.0" encoding="utf-8"?>
<ds:datastoreItem xmlns:ds="http://schemas.openxmlformats.org/officeDocument/2006/customXml" ds:itemID="{2A322BBD-E465-4B1E-B883-156E2C9FD1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Hoja5</vt:lpstr>
    </vt:vector>
  </TitlesOfParts>
  <Company>mjusticia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fjpaez</dc:creator>
  <cp:lastModifiedBy>GIMENO MARZO,ENRIQUE JAVIER</cp:lastModifiedBy>
  <cp:lastPrinted>2014-05-06T06:17:57Z</cp:lastPrinted>
  <dcterms:created xsi:type="dcterms:W3CDTF">2012-12-19T09:16:54Z</dcterms:created>
  <dcterms:modified xsi:type="dcterms:W3CDTF">2015-01-14T12:46:10Z</dcterms:modified>
</cp:coreProperties>
</file>